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na.jasiak\Desktop\Plany\Plany 2026\Kosztorysy ofertowe\Kosztorysy ofertowe zablokowane\"/>
    </mc:Choice>
  </mc:AlternateContent>
  <xr:revisionPtr revIDLastSave="0" documentId="8_{DE6159F2-02BE-4331-8E45-DF3B3926317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K83" i="1" l="1"/>
  <c r="L83" i="1" s="1"/>
  <c r="I83" i="1"/>
  <c r="I82" i="1"/>
  <c r="K81" i="1"/>
  <c r="L81" i="1" s="1"/>
  <c r="I81" i="1"/>
  <c r="I80" i="1"/>
  <c r="K79" i="1"/>
  <c r="L79" i="1" s="1"/>
  <c r="I79" i="1"/>
  <c r="I78" i="1"/>
  <c r="K77" i="1"/>
  <c r="L77" i="1" s="1"/>
  <c r="I77" i="1"/>
  <c r="I76" i="1"/>
  <c r="K75" i="1"/>
  <c r="L75" i="1" s="1"/>
  <c r="I75" i="1"/>
  <c r="I74" i="1"/>
  <c r="K73" i="1"/>
  <c r="L73" i="1" s="1"/>
  <c r="I73" i="1"/>
  <c r="I72" i="1"/>
  <c r="K71" i="1"/>
  <c r="L71" i="1" s="1"/>
  <c r="I71" i="1"/>
  <c r="I70" i="1"/>
  <c r="K69" i="1"/>
  <c r="L69" i="1" s="1"/>
  <c r="I69" i="1"/>
  <c r="I68" i="1"/>
  <c r="K67" i="1"/>
  <c r="L67" i="1" s="1"/>
  <c r="I67" i="1"/>
  <c r="I66" i="1"/>
  <c r="K65" i="1"/>
  <c r="L65" i="1" s="1"/>
  <c r="I65" i="1"/>
  <c r="I64" i="1"/>
  <c r="K63" i="1"/>
  <c r="L63" i="1" s="1"/>
  <c r="I63" i="1"/>
  <c r="I62" i="1"/>
  <c r="K61" i="1"/>
  <c r="L61" i="1" s="1"/>
  <c r="I61" i="1"/>
  <c r="I60" i="1"/>
  <c r="K59" i="1"/>
  <c r="L59" i="1" s="1"/>
  <c r="I59" i="1"/>
  <c r="I58" i="1"/>
  <c r="K57" i="1"/>
  <c r="L57" i="1" s="1"/>
  <c r="I57" i="1"/>
  <c r="I56" i="1"/>
  <c r="K55" i="1"/>
  <c r="L55" i="1" s="1"/>
  <c r="I55" i="1"/>
  <c r="I52" i="1"/>
  <c r="K47" i="1"/>
  <c r="L47" i="1" s="1"/>
  <c r="I47" i="1"/>
  <c r="I42" i="1"/>
  <c r="K37" i="1"/>
  <c r="L37" i="1" s="1"/>
  <c r="I37" i="1"/>
  <c r="I32" i="1"/>
  <c r="L64" i="1" l="1"/>
  <c r="L68" i="1"/>
  <c r="L70" i="1"/>
  <c r="L82" i="1"/>
  <c r="L78" i="1"/>
  <c r="F85" i="1"/>
  <c r="K42" i="1"/>
  <c r="L42" i="1" s="1"/>
  <c r="K52" i="1"/>
  <c r="L52" i="1" s="1"/>
  <c r="K56" i="1"/>
  <c r="L56" i="1" s="1"/>
  <c r="K58" i="1"/>
  <c r="L58" i="1" s="1"/>
  <c r="K60" i="1"/>
  <c r="L60" i="1" s="1"/>
  <c r="K62" i="1"/>
  <c r="L62" i="1" s="1"/>
  <c r="K64" i="1"/>
  <c r="K66" i="1"/>
  <c r="L66" i="1" s="1"/>
  <c r="K68" i="1"/>
  <c r="K70" i="1"/>
  <c r="K72" i="1"/>
  <c r="L72" i="1" s="1"/>
  <c r="K74" i="1"/>
  <c r="L74" i="1" s="1"/>
  <c r="K76" i="1"/>
  <c r="L76" i="1" s="1"/>
  <c r="K78" i="1"/>
  <c r="K80" i="1"/>
  <c r="L80" i="1" s="1"/>
  <c r="K82" i="1"/>
  <c r="K32" i="1"/>
  <c r="L32" i="1" s="1"/>
  <c r="F86" i="1" s="1"/>
  <c r="B26" i="1" s="1"/>
</calcChain>
</file>

<file path=xl/sharedStrings.xml><?xml version="1.0" encoding="utf-8"?>
<sst xmlns="http://schemas.openxmlformats.org/spreadsheetml/2006/main" count="235" uniqueCount="136">
  <si>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</si>
  <si>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</si>
  <si>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</si>
  <si>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</si>
  <si>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</si>
  <si>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</si>
  <si>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</si>
  <si>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</si>
  <si>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</si>
  <si>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</si>
  <si>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</si>
  <si>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</si>
  <si>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</si>
  <si>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</si>
  <si>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</si>
  <si>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15</t>
  </si>
  <si>
    <t>PORZ-ZRB</t>
  </si>
  <si>
    <t>Porządkowanie zrębów z pozostałości drzewnych - mechaniczne</t>
  </si>
  <si>
    <t>HA</t>
  </si>
  <si>
    <t>21</t>
  </si>
  <si>
    <t>WPOD-BN</t>
  </si>
  <si>
    <t>Wycinanie podszytów i podrostów z pozostawieniem na powierzchni, bez znoszenia i układania w stosy (teren równy lub falisty)</t>
  </si>
  <si>
    <t>47</t>
  </si>
  <si>
    <t>OPR-PSPAL</t>
  </si>
  <si>
    <t>Opryski środkami ochrony roślin opryskiwaczem plecakowym z napędem spalinowym</t>
  </si>
  <si>
    <t>72</t>
  </si>
  <si>
    <t>WYK-PASCZ</t>
  </si>
  <si>
    <t>Wyorywanie bruzd pługiem leśnym na powierzchni pow. 0,50 ha</t>
  </si>
  <si>
    <t>KMTR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</si>
  <si>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</si>
  <si>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</si>
  <si>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</si>
  <si>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</si>
  <si>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</si>
  <si>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</si>
  <si>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</si>
  <si>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</si>
  <si>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</si>
  <si>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</si>
  <si>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</si>
  <si>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</si>
  <si>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</si>
  <si>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</si>
  <si>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</si>
  <si>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</si>
  <si>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</si>
  <si>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</si>
  <si>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</si>
  <si>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</si>
  <si>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</si>
  <si>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</si>
  <si>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</si>
  <si>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</si>
  <si>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</si>
  <si>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</si>
  <si>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</si>
  <si>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</si>
  <si>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</si>
  <si>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</si>
  <si>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</si>
  <si>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150</t>
  </si>
  <si>
    <t>GRODZ-DEM</t>
  </si>
  <si>
    <t>Demontaż (likwidacja) ogrodzeń</t>
  </si>
  <si>
    <t>HM</t>
  </si>
  <si>
    <t>151</t>
  </si>
  <si>
    <t>K GRODZEŃ</t>
  </si>
  <si>
    <t>Naprawa (konserwacja) ogrodzeń upraw leśnych</t>
  </si>
  <si>
    <t>H</t>
  </si>
  <si>
    <t>156</t>
  </si>
  <si>
    <t>KOR-NISZ</t>
  </si>
  <si>
    <t>Niszczenie kory po korowaniu pułapek</t>
  </si>
  <si>
    <t>164</t>
  </si>
  <si>
    <t>SZUK-OWA2</t>
  </si>
  <si>
    <t>Próbne poszukiwania owadów w ściole metodą dwóch drzew próbnych</t>
  </si>
  <si>
    <t>SZT</t>
  </si>
  <si>
    <t>165</t>
  </si>
  <si>
    <t>ZW-ZRĘB</t>
  </si>
  <si>
    <t>Zwalczanie mechaniczne szkodników wtórnych poprzez zrębkowanie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</si>
  <si>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</si>
  <si>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</si>
  <si>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</si>
  <si>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</si>
  <si>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</si>
  <si>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</si>
  <si>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</si>
  <si>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</si>
  <si>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204</t>
  </si>
  <si>
    <t>GODZ RU23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</si>
  <si>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</si>
  <si>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</si>
  <si>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</si>
  <si>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</si>
  <si>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</si>
  <si>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</si>
  <si>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909</t>
  </si>
  <si>
    <t>GOPP RH8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</si>
  <si>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</si>
  <si>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</si>
  <si>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</si>
  <si>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</si>
  <si>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</si>
  <si>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</si>
  <si>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</si>
  <si>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</si>
  <si>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</si>
  <si>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</si>
  <si>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</si>
  <si>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</si>
  <si>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</si>
  <si>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</si>
  <si>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</si>
  <si>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</si>
  <si>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</si>
  <si>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</si>
  <si>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</si>
  <si>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Solec Kujawski</t>
  </si>
  <si>
    <t xml:space="preserve">86-050 Solec Kujawski; Leśna;64     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</si>
  <si>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</si>
  <si>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</si>
  <si>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</si>
  <si>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</si>
  <si>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</si>
  <si>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</si>
  <si>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</si>
  <si>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</si>
  <si>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</si>
  <si>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</si>
  <si>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</si>
  <si>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</si>
  <si>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</si>
  <si>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</si>
  <si>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</si>
  <si>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</si>
  <si>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</si>
  <si>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</si>
  <si>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Solec Kujawski w roku 2026''  składamy niniejszym ofertę na pakiet P09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</si>
</sst>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2" xfId="0" applyFont="1" applyFill="1" applyBorder="1" applyAlignment="1">
      <alignment horizontal="left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4"/>
  <sheetViews>
    <sheetView tabSelected="1" topLeftCell="A7" workbookViewId="0">
      <selection activeCell="B24" sqref="B24:M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7" t="s">
        <v>109</v>
      </c>
      <c r="K2" s="37"/>
      <c r="L2" s="37"/>
      <c r="M2" s="37"/>
      <c r="N2" s="37"/>
      <c r="O2" s="37"/>
      <c r="P2" s="37"/>
    </row>
    <row r="3" spans="2:16" s="1" customFormat="1" ht="28.7" customHeight="1" x14ac:dyDescent="0.2">
      <c r="B3" s="12"/>
      <c r="C3" s="12"/>
      <c r="D3" s="12"/>
      <c r="E3" s="12"/>
    </row>
    <row r="4" spans="2:16" s="1" customFormat="1" ht="2.65" customHeight="1" x14ac:dyDescent="0.2">
      <c r="B4" s="22"/>
      <c r="C4" s="22"/>
      <c r="D4" s="22"/>
      <c r="E4" s="22"/>
    </row>
    <row r="5" spans="2:16" s="1" customFormat="1" ht="28.7" customHeight="1" x14ac:dyDescent="0.2">
      <c r="B5" s="13"/>
      <c r="C5" s="13"/>
      <c r="D5" s="13"/>
      <c r="E5" s="13"/>
    </row>
    <row r="6" spans="2:16" s="1" customFormat="1" ht="2.65" customHeight="1" x14ac:dyDescent="0.2">
      <c r="B6" s="22"/>
      <c r="C6" s="22"/>
      <c r="D6" s="22"/>
      <c r="E6" s="22"/>
    </row>
    <row r="7" spans="2:16" s="1" customFormat="1" ht="28.7" customHeight="1" x14ac:dyDescent="0.2">
      <c r="B7" s="13"/>
      <c r="C7" s="13"/>
      <c r="D7" s="13"/>
      <c r="E7" s="13"/>
    </row>
    <row r="8" spans="2:16" s="1" customFormat="1" ht="5.25" customHeight="1" x14ac:dyDescent="0.2">
      <c r="B8" s="22"/>
      <c r="C8" s="22"/>
      <c r="D8" s="22"/>
      <c r="E8" s="22"/>
    </row>
    <row r="9" spans="2:16" s="1" customFormat="1" ht="4.3499999999999996" customHeight="1" x14ac:dyDescent="0.2"/>
    <row r="10" spans="2:16" s="1" customFormat="1" ht="6.95" customHeight="1" x14ac:dyDescent="0.2">
      <c r="B10" s="24" t="s">
        <v>110</v>
      </c>
      <c r="C10" s="24"/>
      <c r="D10" s="24"/>
      <c r="E10" s="24"/>
    </row>
    <row r="11" spans="2:16" s="1" customFormat="1" ht="12.2" customHeight="1" x14ac:dyDescent="0.2">
      <c r="B11" s="24"/>
      <c r="C11" s="24"/>
      <c r="D11" s="24"/>
      <c r="E11" s="24"/>
      <c r="G11" s="11"/>
      <c r="H11" s="35" t="s">
        <v>111</v>
      </c>
      <c r="I11" s="35"/>
      <c r="J11" s="35"/>
      <c r="K11" s="35"/>
      <c r="L11" s="35"/>
      <c r="M11" s="35"/>
      <c r="N11" s="35"/>
      <c r="O11" s="35"/>
    </row>
    <row r="12" spans="2:16" s="1" customFormat="1" ht="7.9" customHeight="1" x14ac:dyDescent="0.2">
      <c r="H12" s="35"/>
      <c r="I12" s="35"/>
      <c r="J12" s="35"/>
      <c r="K12" s="35"/>
      <c r="L12" s="35"/>
      <c r="M12" s="35"/>
      <c r="N12" s="35"/>
      <c r="O12" s="35"/>
    </row>
    <row r="13" spans="2:16" s="1" customFormat="1" ht="20.25" customHeight="1" x14ac:dyDescent="0.2"/>
    <row r="14" spans="2:16" s="1" customFormat="1" ht="24" customHeight="1" x14ac:dyDescent="0.2">
      <c r="F14" s="23" t="s">
        <v>112</v>
      </c>
      <c r="G14" s="23"/>
      <c r="H14" s="23"/>
      <c r="I14" s="23"/>
    </row>
    <row r="15" spans="2:16" s="1" customFormat="1" ht="43.15" customHeight="1" x14ac:dyDescent="0.2"/>
    <row r="16" spans="2:16" s="1" customFormat="1" ht="20.85" customHeight="1" x14ac:dyDescent="0.2">
      <c r="C16" s="18" t="s">
        <v>113</v>
      </c>
      <c r="D16" s="18"/>
      <c r="E16" s="18"/>
    </row>
    <row r="17" spans="2:13" s="1" customFormat="1" ht="2.65" customHeight="1" x14ac:dyDescent="0.2"/>
    <row r="18" spans="2:13" s="1" customFormat="1" ht="20.85" customHeight="1" x14ac:dyDescent="0.2">
      <c r="C18" s="18" t="s">
        <v>114</v>
      </c>
      <c r="D18" s="18"/>
      <c r="E18" s="18"/>
    </row>
    <row r="19" spans="2:13" s="1" customFormat="1" ht="2.65" customHeight="1" x14ac:dyDescent="0.2"/>
    <row r="20" spans="2:13" s="1" customFormat="1" ht="20.85" customHeight="1" x14ac:dyDescent="0.2">
      <c r="C20" s="18" t="s">
        <v>115</v>
      </c>
      <c r="D20" s="18"/>
      <c r="E20" s="18"/>
    </row>
    <row r="21" spans="2:13" s="1" customFormat="1" ht="2.65" customHeight="1" x14ac:dyDescent="0.2"/>
    <row r="22" spans="2:13" s="1" customFormat="1" ht="20.85" customHeight="1" x14ac:dyDescent="0.2">
      <c r="C22" s="18" t="s">
        <v>116</v>
      </c>
      <c r="D22" s="18"/>
      <c r="E22" s="18"/>
    </row>
    <row r="23" spans="2:13" s="1" customFormat="1" ht="34.700000000000003" customHeight="1" x14ac:dyDescent="0.2"/>
    <row r="24" spans="2:13" s="1" customFormat="1" ht="50.1" customHeight="1" x14ac:dyDescent="0.2">
      <c r="B24" s="15" t="s">
        <v>135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</row>
    <row r="25" spans="2:13" s="1" customFormat="1" ht="2.65" customHeight="1" x14ac:dyDescent="0.2"/>
    <row r="26" spans="2:13" s="1" customFormat="1" ht="61.5" customHeight="1" x14ac:dyDescent="0.2">
      <c r="B26" s="16" t="str">
        <f xml:space="preserve"> "1.  Za wykonanie przedmiotu zamówienia w tym Pakiecie oferujemy następujące wynagrodzenie brutto: " &amp; TEXT(F86,"#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8" t="s">
        <v>117</v>
      </c>
      <c r="C29" s="18"/>
      <c r="D29" s="18"/>
      <c r="E29" s="18"/>
      <c r="F29" s="18"/>
      <c r="G29" s="18"/>
      <c r="H29" s="18"/>
      <c r="I29" s="18"/>
      <c r="J29" s="18"/>
      <c r="K29" s="18"/>
      <c r="L29" s="18"/>
    </row>
    <row r="30" spans="2:13" s="1" customFormat="1" ht="5.25" customHeight="1" x14ac:dyDescent="0.2"/>
    <row r="31" spans="2:13" s="1" customFormat="1" ht="57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598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9">
        <f>ROUND(I32+ K32,2)</f>
        <v>0</v>
      </c>
      <c r="M32" s="40"/>
    </row>
    <row r="33" spans="2:13" s="1" customFormat="1" ht="3.2" customHeight="1" x14ac:dyDescent="0.2"/>
    <row r="34" spans="2:13" s="1" customFormat="1" ht="18.2" customHeight="1" x14ac:dyDescent="0.2">
      <c r="B34" s="18" t="s">
        <v>118</v>
      </c>
      <c r="C34" s="18"/>
      <c r="D34" s="18"/>
      <c r="E34" s="18"/>
      <c r="F34" s="18"/>
      <c r="G34" s="18"/>
      <c r="H34" s="18"/>
      <c r="I34" s="18"/>
      <c r="J34" s="18"/>
      <c r="K34" s="18"/>
      <c r="L34" s="18"/>
    </row>
    <row r="35" spans="2:13" s="1" customFormat="1" ht="5.25" customHeight="1" x14ac:dyDescent="0.2"/>
    <row r="36" spans="2:13" s="1" customFormat="1" ht="57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10</v>
      </c>
      <c r="M36" s="38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245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9">
        <f>ROUND(I37+ K37,2)</f>
        <v>0</v>
      </c>
      <c r="M37" s="40"/>
    </row>
    <row r="38" spans="2:13" s="1" customFormat="1" ht="3.2" customHeight="1" x14ac:dyDescent="0.2"/>
    <row r="39" spans="2:13" s="1" customFormat="1" ht="18.2" customHeight="1" x14ac:dyDescent="0.2">
      <c r="B39" s="18" t="s">
        <v>119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</row>
    <row r="40" spans="2:13" s="1" customFormat="1" ht="5.25" customHeight="1" x14ac:dyDescent="0.2"/>
    <row r="41" spans="2:13" s="1" customFormat="1" ht="56.2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8" t="s">
        <v>10</v>
      </c>
      <c r="M41" s="38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2009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9">
        <f>ROUND(I42+ K42,2)</f>
        <v>0</v>
      </c>
      <c r="M42" s="40"/>
    </row>
    <row r="43" spans="2:13" s="1" customFormat="1" ht="3.2" customHeight="1" x14ac:dyDescent="0.2"/>
    <row r="44" spans="2:13" s="1" customFormat="1" ht="18.2" customHeight="1" x14ac:dyDescent="0.2">
      <c r="B44" s="18" t="s">
        <v>120</v>
      </c>
      <c r="C44" s="18"/>
      <c r="D44" s="18"/>
      <c r="E44" s="18"/>
      <c r="F44" s="18"/>
      <c r="G44" s="18"/>
      <c r="H44" s="18"/>
      <c r="I44" s="18"/>
      <c r="J44" s="18"/>
      <c r="K44" s="18"/>
      <c r="L44" s="18"/>
    </row>
    <row r="45" spans="2:13" s="1" customFormat="1" ht="5.25" customHeight="1" x14ac:dyDescent="0.2"/>
    <row r="46" spans="2:13" s="1" customFormat="1" ht="60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8" t="s">
        <v>10</v>
      </c>
      <c r="M46" s="38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298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39">
        <f>ROUND(I47+ K47,2)</f>
        <v>0</v>
      </c>
      <c r="M47" s="40"/>
    </row>
    <row r="48" spans="2:13" s="1" customFormat="1" ht="3.2" customHeight="1" x14ac:dyDescent="0.2"/>
    <row r="49" spans="2:13" s="1" customFormat="1" ht="18.2" customHeight="1" x14ac:dyDescent="0.2">
      <c r="B49" s="18" t="s">
        <v>121</v>
      </c>
      <c r="C49" s="18"/>
      <c r="D49" s="18"/>
      <c r="E49" s="18"/>
      <c r="F49" s="18"/>
      <c r="G49" s="18"/>
      <c r="H49" s="18"/>
      <c r="I49" s="18"/>
      <c r="J49" s="18"/>
      <c r="K49" s="18"/>
      <c r="L49" s="18"/>
    </row>
    <row r="50" spans="2:13" s="1" customFormat="1" ht="5.25" customHeight="1" x14ac:dyDescent="0.2"/>
    <row r="51" spans="2:13" s="1" customFormat="1" ht="57.7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8" t="s">
        <v>10</v>
      </c>
      <c r="M51" s="38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350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39">
        <f>ROUND(I52+ K52,2)</f>
        <v>0</v>
      </c>
      <c r="M52" s="40"/>
    </row>
    <row r="53" spans="2:13" s="1" customFormat="1" ht="9" customHeight="1" x14ac:dyDescent="0.2"/>
    <row r="54" spans="2:13" s="1" customFormat="1" ht="57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8" t="s">
        <v>10</v>
      </c>
      <c r="M54" s="38"/>
    </row>
    <row r="55" spans="2:13" s="1" customFormat="1" ht="28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19.600000000000001</v>
      </c>
      <c r="H55" s="10">
        <v>0</v>
      </c>
      <c r="I55" s="9">
        <f t="shared" ref="I55:I83" si="0">ROUND(G55* H55,2)</f>
        <v>0</v>
      </c>
      <c r="J55" s="5">
        <v>8</v>
      </c>
      <c r="K55" s="9">
        <f t="shared" ref="K55:K83" si="1">ROUND(I55* J55/100,2)</f>
        <v>0</v>
      </c>
      <c r="L55" s="39">
        <f t="shared" ref="L55:L83" si="2">ROUND(I55+ K55,2)</f>
        <v>0</v>
      </c>
      <c r="M55" s="40"/>
    </row>
    <row r="56" spans="2:13" s="1" customFormat="1" ht="38.85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19.600000000000001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9">
        <f t="shared" si="2"/>
        <v>0</v>
      </c>
      <c r="M56" s="40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11.87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9">
        <f t="shared" si="2"/>
        <v>0</v>
      </c>
      <c r="M57" s="40"/>
    </row>
    <row r="58" spans="2:13" s="1" customFormat="1" ht="28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74.260000000000005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9">
        <f t="shared" si="2"/>
        <v>0</v>
      </c>
      <c r="M58" s="40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14</v>
      </c>
      <c r="G59" s="8">
        <v>74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9">
        <f t="shared" si="2"/>
        <v>0</v>
      </c>
      <c r="M59" s="40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40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9">
        <f t="shared" si="2"/>
        <v>0</v>
      </c>
      <c r="M60" s="40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35</v>
      </c>
      <c r="G61" s="8">
        <v>5.6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9">
        <f t="shared" si="2"/>
        <v>0</v>
      </c>
      <c r="M61" s="40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35</v>
      </c>
      <c r="G62" s="8">
        <v>45.6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9">
        <f t="shared" si="2"/>
        <v>0</v>
      </c>
      <c r="M62" s="40"/>
    </row>
    <row r="63" spans="2:13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18</v>
      </c>
      <c r="G63" s="8">
        <v>1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9">
        <f t="shared" si="2"/>
        <v>0</v>
      </c>
      <c r="M63" s="40"/>
    </row>
    <row r="64" spans="2:13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18</v>
      </c>
      <c r="G64" s="8">
        <v>1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9">
        <f t="shared" si="2"/>
        <v>0</v>
      </c>
      <c r="M64" s="40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18</v>
      </c>
      <c r="G65" s="8">
        <v>1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9">
        <f t="shared" si="2"/>
        <v>0</v>
      </c>
      <c r="M65" s="40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18</v>
      </c>
      <c r="G66" s="8">
        <v>4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39">
        <f t="shared" si="2"/>
        <v>0</v>
      </c>
      <c r="M66" s="40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18</v>
      </c>
      <c r="G67" s="8">
        <v>2.4700000000000002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39">
        <f t="shared" si="2"/>
        <v>0</v>
      </c>
      <c r="M67" s="40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3.94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39">
        <f t="shared" si="2"/>
        <v>0</v>
      </c>
      <c r="M68" s="40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63</v>
      </c>
      <c r="G69" s="8">
        <v>1.22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39">
        <f t="shared" si="2"/>
        <v>0</v>
      </c>
      <c r="M69" s="40"/>
    </row>
    <row r="70" spans="2:13" s="1" customFormat="1" ht="19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67</v>
      </c>
      <c r="G70" s="8">
        <v>20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39">
        <f t="shared" si="2"/>
        <v>0</v>
      </c>
      <c r="M70" s="40"/>
    </row>
    <row r="71" spans="2:13" s="1" customFormat="1" ht="19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14</v>
      </c>
      <c r="G71" s="8">
        <v>15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39">
        <f t="shared" si="2"/>
        <v>0</v>
      </c>
      <c r="M71" s="40"/>
    </row>
    <row r="72" spans="2:13" s="1" customFormat="1" ht="28.7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74</v>
      </c>
      <c r="G72" s="8">
        <v>19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39">
        <f t="shared" si="2"/>
        <v>0</v>
      </c>
      <c r="M72" s="40"/>
    </row>
    <row r="73" spans="2:13" s="1" customFormat="1" ht="28.7" customHeight="1" x14ac:dyDescent="0.2">
      <c r="B73" s="5">
        <v>24</v>
      </c>
      <c r="C73" s="6" t="s">
        <v>75</v>
      </c>
      <c r="D73" s="6" t="s">
        <v>76</v>
      </c>
      <c r="E73" s="7" t="s">
        <v>77</v>
      </c>
      <c r="F73" s="6" t="s">
        <v>14</v>
      </c>
      <c r="G73" s="8">
        <v>10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39">
        <f t="shared" si="2"/>
        <v>0</v>
      </c>
      <c r="M73" s="40"/>
    </row>
    <row r="74" spans="2:13" s="1" customFormat="1" ht="19.7" customHeight="1" x14ac:dyDescent="0.2">
      <c r="B74" s="5">
        <v>25</v>
      </c>
      <c r="C74" s="6" t="s">
        <v>78</v>
      </c>
      <c r="D74" s="6" t="s">
        <v>79</v>
      </c>
      <c r="E74" s="7" t="s">
        <v>80</v>
      </c>
      <c r="F74" s="6" t="s">
        <v>67</v>
      </c>
      <c r="G74" s="8">
        <v>267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39">
        <f t="shared" si="2"/>
        <v>0</v>
      </c>
      <c r="M74" s="40"/>
    </row>
    <row r="75" spans="2:13" s="1" customFormat="1" ht="19.7" customHeight="1" x14ac:dyDescent="0.2">
      <c r="B75" s="5">
        <v>26</v>
      </c>
      <c r="C75" s="6" t="s">
        <v>81</v>
      </c>
      <c r="D75" s="6" t="s">
        <v>82</v>
      </c>
      <c r="E75" s="7" t="s">
        <v>80</v>
      </c>
      <c r="F75" s="6" t="s">
        <v>67</v>
      </c>
      <c r="G75" s="8">
        <v>112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39">
        <f t="shared" si="2"/>
        <v>0</v>
      </c>
      <c r="M75" s="40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67</v>
      </c>
      <c r="G76" s="8">
        <v>20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39">
        <f t="shared" si="2"/>
        <v>0</v>
      </c>
      <c r="M76" s="40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67</v>
      </c>
      <c r="G77" s="8">
        <v>2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39">
        <f t="shared" si="2"/>
        <v>0</v>
      </c>
      <c r="M77" s="40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67</v>
      </c>
      <c r="G78" s="8">
        <v>24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39">
        <f t="shared" si="2"/>
        <v>0</v>
      </c>
      <c r="M78" s="40"/>
    </row>
    <row r="79" spans="2:13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91</v>
      </c>
      <c r="F79" s="6" t="s">
        <v>67</v>
      </c>
      <c r="G79" s="8">
        <v>52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39">
        <f t="shared" si="2"/>
        <v>0</v>
      </c>
      <c r="M79" s="40"/>
    </row>
    <row r="80" spans="2:13" s="1" customFormat="1" ht="19.7" customHeight="1" x14ac:dyDescent="0.2">
      <c r="B80" s="5">
        <v>31</v>
      </c>
      <c r="C80" s="6" t="s">
        <v>94</v>
      </c>
      <c r="D80" s="6" t="s">
        <v>95</v>
      </c>
      <c r="E80" s="7" t="s">
        <v>80</v>
      </c>
      <c r="F80" s="6" t="s">
        <v>67</v>
      </c>
      <c r="G80" s="8">
        <v>117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39">
        <f t="shared" si="2"/>
        <v>0</v>
      </c>
      <c r="M80" s="40"/>
    </row>
    <row r="81" spans="2:14" s="1" customFormat="1" ht="19.7" customHeight="1" x14ac:dyDescent="0.2">
      <c r="B81" s="5">
        <v>32</v>
      </c>
      <c r="C81" s="6" t="s">
        <v>96</v>
      </c>
      <c r="D81" s="6" t="s">
        <v>97</v>
      </c>
      <c r="E81" s="7" t="s">
        <v>88</v>
      </c>
      <c r="F81" s="6" t="s">
        <v>67</v>
      </c>
      <c r="G81" s="8">
        <v>2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39">
        <f t="shared" si="2"/>
        <v>0</v>
      </c>
      <c r="M81" s="40"/>
    </row>
    <row r="82" spans="2:14" s="1" customFormat="1" ht="19.7" customHeight="1" x14ac:dyDescent="0.2">
      <c r="B82" s="5">
        <v>33</v>
      </c>
      <c r="C82" s="6" t="s">
        <v>98</v>
      </c>
      <c r="D82" s="6" t="s">
        <v>99</v>
      </c>
      <c r="E82" s="7" t="s">
        <v>100</v>
      </c>
      <c r="F82" s="6" t="s">
        <v>67</v>
      </c>
      <c r="G82" s="8">
        <v>24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39">
        <f t="shared" si="2"/>
        <v>0</v>
      </c>
      <c r="M82" s="40"/>
    </row>
    <row r="83" spans="2:14" s="1" customFormat="1" ht="19.7" customHeight="1" x14ac:dyDescent="0.2">
      <c r="B83" s="5">
        <v>34</v>
      </c>
      <c r="C83" s="6" t="s">
        <v>101</v>
      </c>
      <c r="D83" s="6" t="s">
        <v>102</v>
      </c>
      <c r="E83" s="7" t="s">
        <v>91</v>
      </c>
      <c r="F83" s="6" t="s">
        <v>67</v>
      </c>
      <c r="G83" s="8">
        <v>15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39">
        <f t="shared" si="2"/>
        <v>0</v>
      </c>
      <c r="M83" s="40"/>
    </row>
    <row r="84" spans="2:14" s="1" customFormat="1" ht="55.9" customHeight="1" x14ac:dyDescent="0.2"/>
    <row r="85" spans="2:14" s="1" customFormat="1" ht="21.4" customHeight="1" x14ac:dyDescent="0.2">
      <c r="B85" s="19" t="s">
        <v>103</v>
      </c>
      <c r="C85" s="19"/>
      <c r="D85" s="19"/>
      <c r="E85" s="19"/>
      <c r="F85" s="28">
        <f>ROUND(I32+I37+I42+I47+I52+I55+I56+I57+I58+I59+I60+I61+I62+I63+I64+I65+I66+I67+I68+I69+I70+I71+I72+I73+I74+I75+I76+I77+I78+I79+I80+I81+I82+I83,2)</f>
        <v>0</v>
      </c>
      <c r="G85" s="29"/>
      <c r="H85" s="29"/>
      <c r="I85" s="29"/>
      <c r="J85" s="29"/>
      <c r="K85" s="29"/>
      <c r="L85" s="29"/>
      <c r="M85" s="30"/>
    </row>
    <row r="86" spans="2:14" s="1" customFormat="1" ht="21.4" customHeight="1" x14ac:dyDescent="0.2">
      <c r="B86" s="19" t="s">
        <v>104</v>
      </c>
      <c r="C86" s="19"/>
      <c r="D86" s="19"/>
      <c r="E86" s="19"/>
      <c r="F86" s="31">
        <f>ROUND(L32+L37+L42+L47+L52+L55+L56+L57+L58+L59+L60+L61+L62+L63+L64+L65+L66+L67+L68+L69+L70+L71+L72+L73+L74+L75+L76+L77+L78+L79+L80+L81+L82+L83,2)</f>
        <v>0</v>
      </c>
      <c r="G86" s="32"/>
      <c r="H86" s="32"/>
      <c r="I86" s="32"/>
      <c r="J86" s="32"/>
      <c r="K86" s="32"/>
      <c r="L86" s="32"/>
      <c r="M86" s="33"/>
    </row>
    <row r="87" spans="2:14" s="1" customFormat="1" ht="11.1" customHeight="1" x14ac:dyDescent="0.2"/>
    <row r="88" spans="2:14" s="1" customFormat="1" ht="80.099999999999994" customHeight="1" x14ac:dyDescent="0.2">
      <c r="B88" s="14" t="s">
        <v>122</v>
      </c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</row>
    <row r="89" spans="2:14" s="1" customFormat="1" ht="2.65" customHeight="1" x14ac:dyDescent="0.2"/>
    <row r="90" spans="2:14" s="1" customFormat="1" ht="110.1" customHeight="1" x14ac:dyDescent="0.2">
      <c r="B90" s="14" t="s">
        <v>123</v>
      </c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</row>
    <row r="91" spans="2:14" s="1" customFormat="1" ht="5.25" customHeight="1" x14ac:dyDescent="0.2"/>
    <row r="92" spans="2:14" s="1" customFormat="1" ht="110.1" customHeight="1" x14ac:dyDescent="0.2">
      <c r="B92" s="17" t="s">
        <v>124</v>
      </c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</row>
    <row r="93" spans="2:14" s="1" customFormat="1" ht="5.25" customHeight="1" x14ac:dyDescent="0.2"/>
    <row r="94" spans="2:14" s="1" customFormat="1" ht="37.9" customHeight="1" x14ac:dyDescent="0.2">
      <c r="C94" s="20" t="s">
        <v>105</v>
      </c>
      <c r="D94" s="20"/>
      <c r="E94" s="20"/>
      <c r="F94" s="34" t="s">
        <v>106</v>
      </c>
      <c r="G94" s="34"/>
      <c r="H94" s="34"/>
      <c r="I94" s="34"/>
      <c r="J94" s="34"/>
      <c r="K94" s="34"/>
      <c r="L94" s="34"/>
    </row>
    <row r="95" spans="2:14" s="1" customFormat="1" ht="28.7" customHeight="1" x14ac:dyDescent="0.2">
      <c r="C95" s="25"/>
      <c r="D95" s="25"/>
      <c r="E95" s="25"/>
      <c r="F95" s="25"/>
      <c r="G95" s="25"/>
      <c r="H95" s="25"/>
      <c r="I95" s="25"/>
      <c r="J95" s="25"/>
      <c r="K95" s="25"/>
      <c r="L95" s="25"/>
    </row>
    <row r="96" spans="2:14" s="1" customFormat="1" ht="28.7" customHeight="1" x14ac:dyDescent="0.2">
      <c r="C96" s="25"/>
      <c r="D96" s="25"/>
      <c r="E96" s="25"/>
      <c r="F96" s="25"/>
      <c r="G96" s="25"/>
      <c r="H96" s="25"/>
      <c r="I96" s="25"/>
      <c r="J96" s="25"/>
      <c r="K96" s="25"/>
      <c r="L96" s="25"/>
    </row>
    <row r="97" spans="2:14" s="1" customFormat="1" ht="28.7" customHeight="1" x14ac:dyDescent="0.2">
      <c r="C97" s="25"/>
      <c r="D97" s="25"/>
      <c r="E97" s="25"/>
      <c r="F97" s="25"/>
      <c r="G97" s="25"/>
      <c r="H97" s="25"/>
      <c r="I97" s="25"/>
      <c r="J97" s="25"/>
      <c r="K97" s="25"/>
      <c r="L97" s="25"/>
    </row>
    <row r="98" spans="2:14" s="1" customFormat="1" ht="28.7" customHeight="1" x14ac:dyDescent="0.2">
      <c r="C98" s="25"/>
      <c r="D98" s="25"/>
      <c r="E98" s="25"/>
      <c r="F98" s="25"/>
      <c r="G98" s="25"/>
      <c r="H98" s="25"/>
      <c r="I98" s="25"/>
      <c r="J98" s="25"/>
      <c r="K98" s="25"/>
      <c r="L98" s="25"/>
    </row>
    <row r="99" spans="2:14" s="1" customFormat="1" ht="2.65" customHeight="1" x14ac:dyDescent="0.2"/>
    <row r="100" spans="2:14" s="1" customFormat="1" ht="203.1" customHeight="1" x14ac:dyDescent="0.2">
      <c r="B100" s="14" t="s">
        <v>125</v>
      </c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</row>
    <row r="101" spans="2:14" s="1" customFormat="1" ht="2.65" customHeight="1" x14ac:dyDescent="0.2"/>
    <row r="102" spans="2:14" s="1" customFormat="1" ht="36.950000000000003" customHeight="1" x14ac:dyDescent="0.2">
      <c r="B102" s="26" t="s">
        <v>126</v>
      </c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</row>
    <row r="103" spans="2:14" s="1" customFormat="1" ht="2.65" customHeight="1" x14ac:dyDescent="0.2"/>
    <row r="104" spans="2:14" s="1" customFormat="1" ht="37.9" customHeight="1" x14ac:dyDescent="0.2">
      <c r="C104" s="20" t="s">
        <v>107</v>
      </c>
      <c r="D104" s="20"/>
      <c r="E104" s="20"/>
      <c r="F104" s="27" t="s">
        <v>108</v>
      </c>
      <c r="G104" s="27"/>
      <c r="H104" s="27"/>
      <c r="I104" s="27"/>
      <c r="J104" s="27"/>
      <c r="K104" s="27"/>
      <c r="L104" s="27"/>
    </row>
    <row r="105" spans="2:14" s="1" customFormat="1" ht="28.7" customHeight="1" x14ac:dyDescent="0.2">
      <c r="C105" s="25"/>
      <c r="D105" s="25"/>
      <c r="E105" s="25"/>
      <c r="F105" s="25"/>
      <c r="G105" s="25"/>
      <c r="H105" s="25"/>
      <c r="I105" s="25"/>
      <c r="J105" s="25"/>
      <c r="K105" s="25"/>
      <c r="L105" s="25"/>
    </row>
    <row r="106" spans="2:14" s="1" customFormat="1" ht="28.7" customHeight="1" x14ac:dyDescent="0.2">
      <c r="C106" s="25"/>
      <c r="D106" s="25"/>
      <c r="E106" s="25"/>
      <c r="F106" s="25"/>
      <c r="G106" s="25"/>
      <c r="H106" s="25"/>
      <c r="I106" s="25"/>
      <c r="J106" s="25"/>
      <c r="K106" s="25"/>
      <c r="L106" s="25"/>
    </row>
    <row r="107" spans="2:14" s="1" customFormat="1" ht="28.7" customHeight="1" x14ac:dyDescent="0.2">
      <c r="C107" s="25"/>
      <c r="D107" s="25"/>
      <c r="E107" s="25"/>
      <c r="F107" s="25"/>
      <c r="G107" s="25"/>
      <c r="H107" s="25"/>
      <c r="I107" s="25"/>
      <c r="J107" s="25"/>
      <c r="K107" s="25"/>
      <c r="L107" s="25"/>
    </row>
    <row r="108" spans="2:14" s="1" customFormat="1" ht="28.7" customHeight="1" x14ac:dyDescent="0.2">
      <c r="C108" s="25"/>
      <c r="D108" s="25"/>
      <c r="E108" s="25"/>
      <c r="F108" s="25"/>
      <c r="G108" s="25"/>
      <c r="H108" s="25"/>
      <c r="I108" s="25"/>
      <c r="J108" s="25"/>
      <c r="K108" s="25"/>
      <c r="L108" s="25"/>
    </row>
    <row r="109" spans="2:14" s="1" customFormat="1" ht="2.65" customHeight="1" x14ac:dyDescent="0.2"/>
    <row r="110" spans="2:14" s="1" customFormat="1" ht="159.94999999999999" customHeight="1" x14ac:dyDescent="0.2">
      <c r="B110" s="14" t="s">
        <v>127</v>
      </c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</row>
    <row r="111" spans="2:14" s="1" customFormat="1" ht="2.65" customHeight="1" x14ac:dyDescent="0.2"/>
    <row r="112" spans="2:14" s="1" customFormat="1" ht="54.95" customHeight="1" x14ac:dyDescent="0.2">
      <c r="B112" s="14" t="s">
        <v>128</v>
      </c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</row>
    <row r="113" spans="2:14" s="1" customFormat="1" ht="2.65" customHeight="1" x14ac:dyDescent="0.2"/>
    <row r="114" spans="2:14" s="1" customFormat="1" ht="60" customHeight="1" x14ac:dyDescent="0.2">
      <c r="B114" s="17" t="s">
        <v>129</v>
      </c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</row>
    <row r="115" spans="2:14" s="1" customFormat="1" ht="2.65" customHeight="1" x14ac:dyDescent="0.2"/>
    <row r="116" spans="2:14" s="1" customFormat="1" ht="48" customHeight="1" x14ac:dyDescent="0.2">
      <c r="B116" s="17" t="s">
        <v>130</v>
      </c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</row>
    <row r="117" spans="2:14" s="1" customFormat="1" ht="2.65" customHeight="1" x14ac:dyDescent="0.2"/>
    <row r="118" spans="2:14" s="1" customFormat="1" ht="125.1" customHeight="1" x14ac:dyDescent="0.2">
      <c r="B118" s="14" t="s">
        <v>131</v>
      </c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</row>
    <row r="119" spans="2:14" s="1" customFormat="1" ht="2.65" customHeight="1" x14ac:dyDescent="0.2"/>
    <row r="120" spans="2:14" s="1" customFormat="1" ht="84.95" customHeight="1" x14ac:dyDescent="0.2">
      <c r="B120" s="14" t="s">
        <v>132</v>
      </c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</row>
    <row r="121" spans="2:14" s="1" customFormat="1" ht="86.85" customHeight="1" x14ac:dyDescent="0.2"/>
    <row r="122" spans="2:14" s="1" customFormat="1" ht="17.649999999999999" customHeight="1" x14ac:dyDescent="0.2">
      <c r="J122" s="36" t="s">
        <v>133</v>
      </c>
      <c r="K122" s="36"/>
      <c r="L122" s="36"/>
    </row>
    <row r="123" spans="2:14" s="1" customFormat="1" ht="145.15" customHeight="1" x14ac:dyDescent="0.2"/>
    <row r="124" spans="2:14" s="1" customFormat="1" ht="81.599999999999994" customHeight="1" x14ac:dyDescent="0.2">
      <c r="B124" s="21" t="s">
        <v>134</v>
      </c>
      <c r="C124" s="21"/>
      <c r="D124" s="21"/>
      <c r="E124" s="21"/>
      <c r="F124" s="21"/>
      <c r="G124" s="21"/>
      <c r="H124" s="21"/>
      <c r="I124" s="21"/>
      <c r="J124" s="21"/>
      <c r="K124" s="21"/>
    </row>
  </sheetData>
  <sheetProtection algorithmName="SHA-512" hashValue="ScDAQLVXIJqdpqNdOSfn2cKZfHAjPhyEx04YUVyWkdO9VPKPIIk780bQch+a294zpkhnFk+gt+Pup1JDVA3egg==" saltValue="IlOEu6EcNSus2fyzSr3Svg==" spinCount="100000" sheet="1" objects="1" scenarios="1"/>
  <mergeCells count="98">
    <mergeCell ref="L82:M82"/>
    <mergeCell ref="L83:M83"/>
    <mergeCell ref="L75:M75"/>
    <mergeCell ref="L76:M76"/>
    <mergeCell ref="L77:M77"/>
    <mergeCell ref="L78:M78"/>
    <mergeCell ref="L79:M79"/>
    <mergeCell ref="L72:M72"/>
    <mergeCell ref="L73:M73"/>
    <mergeCell ref="L74:M74"/>
    <mergeCell ref="L80:M80"/>
    <mergeCell ref="L81:M81"/>
    <mergeCell ref="L67:M67"/>
    <mergeCell ref="L68:M68"/>
    <mergeCell ref="L69:M69"/>
    <mergeCell ref="L70:M70"/>
    <mergeCell ref="L71:M71"/>
    <mergeCell ref="L62:M62"/>
    <mergeCell ref="L63:M63"/>
    <mergeCell ref="L64:M64"/>
    <mergeCell ref="L65:M65"/>
    <mergeCell ref="L66:M66"/>
    <mergeCell ref="L57:M57"/>
    <mergeCell ref="L58:M58"/>
    <mergeCell ref="L59:M59"/>
    <mergeCell ref="L60:M60"/>
    <mergeCell ref="L61:M61"/>
    <mergeCell ref="L51:M51"/>
    <mergeCell ref="L52:M52"/>
    <mergeCell ref="L54:M54"/>
    <mergeCell ref="L55:M55"/>
    <mergeCell ref="L56:M56"/>
    <mergeCell ref="J2:P2"/>
    <mergeCell ref="L31:M31"/>
    <mergeCell ref="L32:M32"/>
    <mergeCell ref="L36:M36"/>
    <mergeCell ref="L37:M37"/>
    <mergeCell ref="F105:L105"/>
    <mergeCell ref="F106:L106"/>
    <mergeCell ref="F107:L107"/>
    <mergeCell ref="F108:L108"/>
    <mergeCell ref="F85:M85"/>
    <mergeCell ref="F86:M86"/>
    <mergeCell ref="F94:L94"/>
    <mergeCell ref="F95:L95"/>
    <mergeCell ref="F96:L96"/>
    <mergeCell ref="F97:L97"/>
    <mergeCell ref="F98:L98"/>
    <mergeCell ref="C105:E105"/>
    <mergeCell ref="C106:E106"/>
    <mergeCell ref="C107:E107"/>
    <mergeCell ref="C108:E108"/>
    <mergeCell ref="C16:E16"/>
    <mergeCell ref="C18:E18"/>
    <mergeCell ref="C20:E20"/>
    <mergeCell ref="C22:E22"/>
    <mergeCell ref="C94:E94"/>
    <mergeCell ref="C95:E95"/>
    <mergeCell ref="C96:E96"/>
    <mergeCell ref="C97:E97"/>
    <mergeCell ref="C98:E98"/>
    <mergeCell ref="B100:N100"/>
    <mergeCell ref="B102:N102"/>
    <mergeCell ref="F104:L104"/>
    <mergeCell ref="B4:E4"/>
    <mergeCell ref="B44:L44"/>
    <mergeCell ref="B49:L49"/>
    <mergeCell ref="B6:E6"/>
    <mergeCell ref="B8:E8"/>
    <mergeCell ref="F14:I14"/>
    <mergeCell ref="B10:E11"/>
    <mergeCell ref="H11:O12"/>
    <mergeCell ref="L41:M41"/>
    <mergeCell ref="L42:M42"/>
    <mergeCell ref="L46:M46"/>
    <mergeCell ref="L47:M47"/>
    <mergeCell ref="B114:N114"/>
    <mergeCell ref="B116:N116"/>
    <mergeCell ref="B118:N118"/>
    <mergeCell ref="B120:N120"/>
    <mergeCell ref="B124:K124"/>
    <mergeCell ref="J122:L122"/>
    <mergeCell ref="B3:E3"/>
    <mergeCell ref="B5:E5"/>
    <mergeCell ref="B7:E7"/>
    <mergeCell ref="B110:N110"/>
    <mergeCell ref="B112:N112"/>
    <mergeCell ref="B24:M24"/>
    <mergeCell ref="B26:M26"/>
    <mergeCell ref="B29:L29"/>
    <mergeCell ref="B34:L34"/>
    <mergeCell ref="B39:L39"/>
    <mergeCell ref="B85:E85"/>
    <mergeCell ref="B86:E86"/>
    <mergeCell ref="B88:N88"/>
    <mergeCell ref="B90:N90"/>
    <mergeCell ref="B92:N92"/>
    <mergeCell ref="C104:E10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1217 N.Solec Kujawski Joanna Jasiak</cp:lastModifiedBy>
  <dcterms:created xsi:type="dcterms:W3CDTF">2025-11-03T09:50:10Z</dcterms:created>
  <dcterms:modified xsi:type="dcterms:W3CDTF">2025-11-03T10:36:41Z</dcterms:modified>
</cp:coreProperties>
</file>